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ton\Documents\"/>
    </mc:Choice>
  </mc:AlternateContent>
  <xr:revisionPtr revIDLastSave="0" documentId="13_ncr:40001_{185DDCD5-6E8C-4A19-97B0-31B900C1819F}" xr6:coauthVersionLast="45" xr6:coauthVersionMax="45" xr10:uidLastSave="{00000000-0000-0000-0000-000000000000}"/>
  <bookViews>
    <workbookView xWindow="-96" yWindow="-96" windowWidth="23232" windowHeight="12552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E75" i="1"/>
  <c r="E73" i="1"/>
  <c r="E72" i="1"/>
  <c r="H39" i="1" s="1"/>
  <c r="B72" i="1"/>
  <c r="K29" i="1"/>
  <c r="K28" i="1"/>
  <c r="K26" i="1"/>
  <c r="K25" i="1"/>
  <c r="H25" i="1" l="1"/>
  <c r="H40" i="1"/>
  <c r="H41" i="1"/>
</calcChain>
</file>

<file path=xl/sharedStrings.xml><?xml version="1.0" encoding="utf-8"?>
<sst xmlns="http://schemas.openxmlformats.org/spreadsheetml/2006/main" count="290" uniqueCount="84">
  <si>
    <t>Interviews (individual)</t>
  </si>
  <si>
    <t>Interviews (group)</t>
  </si>
  <si>
    <t>T</t>
  </si>
  <si>
    <t>Type</t>
  </si>
  <si>
    <t>Venue</t>
  </si>
  <si>
    <t>Date</t>
  </si>
  <si>
    <t>Duration</t>
  </si>
  <si>
    <t>No.</t>
  </si>
  <si>
    <t>Interview</t>
  </si>
  <si>
    <t>A</t>
  </si>
  <si>
    <t>19.06.2019</t>
  </si>
  <si>
    <t>B</t>
  </si>
  <si>
    <t>20.06.2019</t>
  </si>
  <si>
    <t>21.06.2019</t>
  </si>
  <si>
    <t>25.06.2019</t>
  </si>
  <si>
    <t>26.06.2019</t>
  </si>
  <si>
    <t>28.06.2019</t>
  </si>
  <si>
    <t>27.06.2019</t>
  </si>
  <si>
    <t>C</t>
  </si>
  <si>
    <t>02.07.2019</t>
  </si>
  <si>
    <t>03.07.2019</t>
  </si>
  <si>
    <t>05.06.2019</t>
  </si>
  <si>
    <t>14.07.2019</t>
  </si>
  <si>
    <t>04.07.2019</t>
  </si>
  <si>
    <t>15.07.2019</t>
  </si>
  <si>
    <t>Total</t>
  </si>
  <si>
    <t>19.09.2019</t>
  </si>
  <si>
    <t>Mean</t>
  </si>
  <si>
    <t>09.07.2019</t>
  </si>
  <si>
    <t>04.12.2019</t>
  </si>
  <si>
    <t>10.07.2019</t>
  </si>
  <si>
    <t>17.12.2019</t>
  </si>
  <si>
    <t>11.07.2019</t>
  </si>
  <si>
    <t>20.01.2020</t>
  </si>
  <si>
    <t>Interview (paired)</t>
  </si>
  <si>
    <t>12.07.2019</t>
  </si>
  <si>
    <t>D</t>
  </si>
  <si>
    <t>13.07.2019</t>
  </si>
  <si>
    <t>03.03.2020</t>
  </si>
  <si>
    <t>16.03.2020</t>
  </si>
  <si>
    <t>17.07.2019</t>
  </si>
  <si>
    <t>20.03.2020</t>
  </si>
  <si>
    <t>18.07.2019</t>
  </si>
  <si>
    <t>15.11.2019</t>
  </si>
  <si>
    <t>21.11.2019</t>
  </si>
  <si>
    <t>22.11.2019</t>
  </si>
  <si>
    <t>26.11.2019</t>
  </si>
  <si>
    <t>27.11.2019</t>
  </si>
  <si>
    <t>Max</t>
  </si>
  <si>
    <t>28.11.2019</t>
  </si>
  <si>
    <t>Min</t>
  </si>
  <si>
    <t>03.12.2019</t>
  </si>
  <si>
    <t>06.12.2019</t>
  </si>
  <si>
    <t>Venues</t>
  </si>
  <si>
    <t>10.12.2019</t>
  </si>
  <si>
    <t>11.12.2019</t>
  </si>
  <si>
    <t>13.12.2019</t>
  </si>
  <si>
    <t>16.12.2019</t>
  </si>
  <si>
    <t>18.12.2019</t>
  </si>
  <si>
    <t>19.12.2019</t>
  </si>
  <si>
    <t>14.01.2020</t>
  </si>
  <si>
    <t>17.01.2020</t>
  </si>
  <si>
    <t>21.01.2020</t>
  </si>
  <si>
    <t>22.01.2020</t>
  </si>
  <si>
    <t>23.01.2020</t>
  </si>
  <si>
    <t>24.01.2020</t>
  </si>
  <si>
    <t>28.01.2020</t>
  </si>
  <si>
    <t>26.02.2020</t>
  </si>
  <si>
    <t>28.02.2020</t>
  </si>
  <si>
    <t>02.03.2020</t>
  </si>
  <si>
    <t>04.03.2020</t>
  </si>
  <si>
    <t>05.03.2020</t>
  </si>
  <si>
    <t>06.03.2020</t>
  </si>
  <si>
    <t>10.03.2020</t>
  </si>
  <si>
    <t>11.03.2020</t>
  </si>
  <si>
    <t>12.03.2020</t>
  </si>
  <si>
    <t>18.03.2020</t>
  </si>
  <si>
    <t>Length:</t>
  </si>
  <si>
    <t>Main venue: Office</t>
  </si>
  <si>
    <t>Main venue: Classroom</t>
  </si>
  <si>
    <t>Elsewhere on school premises</t>
  </si>
  <si>
    <t>Off school site</t>
  </si>
  <si>
    <t>09.12.2019</t>
  </si>
  <si>
    <t>Group interview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</si>
</sst>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164" fontId="0" fillId="0" borderId="0" xfId="0" applyNumberFormat="1"/>
    <xf numFmtId="0" fontId="4" fillId="0" borderId="0" xfId="0" applyFont="1"/>
    <xf numFmtId="164" fontId="2" fillId="0" borderId="0" xfId="0" applyNumberFormat="1" applyFont="1"/>
    <xf numFmtId="165" fontId="0" fillId="0" borderId="0" xfId="0" applyNumberFormat="1"/>
    <xf numFmtId="164" fontId="4" fillId="0" borderId="0" xfId="0" applyNumberFormat="1" applyFont="1"/>
    <xf numFmtId="21" fontId="0" fillId="0" borderId="0" xfId="0" applyNumberFormat="1"/>
    <xf numFmtId="21" fontId="0" fillId="0" borderId="0" xfId="0" applyNumberFormat="1" applyAlignment="1">
      <alignment horizontal="right"/>
    </xf>
    <xf numFmtId="0" fontId="1" fillId="2" borderId="0" xfId="0" applyFont="1" applyFill="1"/>
    <xf numFmtId="0" fontId="4" fillId="3" borderId="5" xfId="0" applyFont="1" applyFill="1" applyBorder="1"/>
    <xf numFmtId="164" fontId="2" fillId="3" borderId="6" xfId="0" applyNumberFormat="1" applyFont="1" applyFill="1" applyBorder="1"/>
    <xf numFmtId="0" fontId="4" fillId="3" borderId="7" xfId="0" applyFont="1" applyFill="1" applyBorder="1"/>
    <xf numFmtId="164" fontId="2" fillId="3" borderId="8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46" fontId="2" fillId="3" borderId="6" xfId="0" applyNumberFormat="1" applyFont="1" applyFill="1" applyBorder="1"/>
    <xf numFmtId="0" fontId="5" fillId="2" borderId="0" xfId="0" applyFont="1" applyFill="1"/>
    <xf numFmtId="46" fontId="1" fillId="2" borderId="0" xfId="0" applyNumberFormat="1" applyFont="1" applyFill="1"/>
    <xf numFmtId="21" fontId="2" fillId="3" borderId="8" xfId="0" applyNumberFormat="1" applyFont="1" applyFill="1" applyBorder="1"/>
    <xf numFmtId="46" fontId="0" fillId="0" borderId="0" xfId="0" applyNumberFormat="1"/>
    <xf numFmtId="0" fontId="3" fillId="0" borderId="0" xfId="0" applyFont="1" applyFill="1"/>
    <xf numFmtId="0" fontId="4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center"/>
    </xf>
    <xf numFmtId="164" fontId="4" fillId="0" borderId="0" xfId="0" applyNumberFormat="1" applyFont="1" applyFill="1"/>
    <xf numFmtId="0" fontId="4" fillId="0" borderId="1" xfId="0" applyFont="1" applyFill="1" applyBorder="1"/>
    <xf numFmtId="164" fontId="2" fillId="0" borderId="2" xfId="0" applyNumberFormat="1" applyFont="1" applyFill="1" applyBorder="1"/>
    <xf numFmtId="0" fontId="4" fillId="0" borderId="3" xfId="0" applyFont="1" applyFill="1" applyBorder="1"/>
    <xf numFmtId="164" fontId="2" fillId="0" borderId="4" xfId="0" applyNumberFormat="1" applyFont="1" applyFill="1" applyBorder="1"/>
    <xf numFmtId="0" fontId="2" fillId="0" borderId="0" xfId="0" applyFont="1" applyFill="1" applyAlignment="1">
      <alignment horizontal="center"/>
    </xf>
    <xf numFmtId="165" fontId="0" fillId="0" borderId="0" xfId="0" applyNumberFormat="1" applyFont="1"/>
    <xf numFmtId="164" fontId="0" fillId="0" borderId="0" xfId="0" applyNumberFormat="1" applyFont="1"/>
    <xf numFmtId="0" fontId="0" fillId="0" borderId="0" xfId="0" applyFont="1"/>
    <xf numFmtId="0" fontId="5" fillId="0" borderId="0" xfId="0" applyFont="1" applyFill="1"/>
    <xf numFmtId="1" fontId="1" fillId="0" borderId="0" xfId="0" applyNumberFormat="1" applyFont="1" applyFill="1"/>
    <xf numFmtId="0" fontId="0" fillId="4" borderId="0" xfId="0" applyFill="1"/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abSelected="1" topLeftCell="A15" zoomScale="70" zoomScaleNormal="70" workbookViewId="0">
      <selection activeCell="H45" sqref="H45"/>
    </sheetView>
  </sheetViews>
  <sheetFormatPr defaultRowHeight="14.4" x14ac:dyDescent="0.55000000000000004"/>
  <cols>
    <col min="1" max="1" width="3.41796875" customWidth="1"/>
    <col min="2" max="2" width="15.1015625" style="2" bestFit="1" customWidth="1"/>
    <col min="3" max="3" width="6.1015625" bestFit="1" customWidth="1"/>
    <col min="4" max="4" width="9.734375" bestFit="1" customWidth="1"/>
    <col min="5" max="5" width="11.41796875" customWidth="1"/>
    <col min="7" max="7" width="4" customWidth="1"/>
    <col min="8" max="8" width="17.41796875" bestFit="1" customWidth="1"/>
    <col min="9" max="9" width="7.83984375" bestFit="1" customWidth="1"/>
    <col min="10" max="10" width="9.734375" bestFit="1" customWidth="1"/>
    <col min="11" max="11" width="9.41796875" bestFit="1" customWidth="1"/>
    <col min="13" max="13" width="3.734375" style="24" customWidth="1"/>
    <col min="14" max="14" width="8.1015625" style="24" bestFit="1" customWidth="1"/>
    <col min="15" max="16" width="8.83984375" style="24"/>
  </cols>
  <sheetData>
    <row r="1" spans="1:15" x14ac:dyDescent="0.55000000000000004">
      <c r="A1" s="1" t="s">
        <v>0</v>
      </c>
      <c r="G1" s="1" t="s">
        <v>1</v>
      </c>
      <c r="M1" s="22"/>
      <c r="N1" s="22"/>
      <c r="O1" s="23"/>
    </row>
    <row r="2" spans="1:15" x14ac:dyDescent="0.55000000000000004">
      <c r="M2" s="23"/>
      <c r="N2" s="23"/>
      <c r="O2" s="23"/>
    </row>
    <row r="3" spans="1:15" x14ac:dyDescent="0.55000000000000004">
      <c r="A3" s="1" t="s">
        <v>2</v>
      </c>
      <c r="B3" s="4" t="s">
        <v>3</v>
      </c>
      <c r="C3" s="1" t="s">
        <v>4</v>
      </c>
      <c r="D3" s="1" t="s">
        <v>5</v>
      </c>
      <c r="E3" s="1" t="s">
        <v>6</v>
      </c>
      <c r="G3" s="1" t="s">
        <v>2</v>
      </c>
      <c r="H3" s="1" t="s">
        <v>3</v>
      </c>
      <c r="I3" s="1" t="s">
        <v>4</v>
      </c>
      <c r="J3" s="1" t="s">
        <v>5</v>
      </c>
      <c r="K3" s="1" t="s">
        <v>6</v>
      </c>
      <c r="M3" s="25"/>
      <c r="N3" s="25"/>
      <c r="O3" s="25"/>
    </row>
    <row r="4" spans="1:15" x14ac:dyDescent="0.55000000000000004">
      <c r="A4" s="5">
        <v>1</v>
      </c>
      <c r="B4" t="s">
        <v>8</v>
      </c>
      <c r="C4" t="s">
        <v>9</v>
      </c>
      <c r="D4" t="s">
        <v>10</v>
      </c>
      <c r="E4" s="2">
        <v>6.0775462962962962E-2</v>
      </c>
      <c r="G4" s="5">
        <v>2</v>
      </c>
      <c r="H4" t="s">
        <v>83</v>
      </c>
      <c r="I4" t="s">
        <v>11</v>
      </c>
      <c r="J4" t="s">
        <v>12</v>
      </c>
      <c r="K4" s="2">
        <v>6.1793981481481484E-2</v>
      </c>
      <c r="M4" s="23"/>
      <c r="N4" s="23"/>
      <c r="O4" s="26"/>
    </row>
    <row r="5" spans="1:15" x14ac:dyDescent="0.55000000000000004">
      <c r="A5" s="5">
        <v>4</v>
      </c>
      <c r="B5" t="s">
        <v>8</v>
      </c>
      <c r="C5" t="s">
        <v>9</v>
      </c>
      <c r="D5" t="s">
        <v>13</v>
      </c>
      <c r="E5" s="2">
        <v>3.3888888888888885E-2</v>
      </c>
      <c r="G5" s="5">
        <v>3</v>
      </c>
      <c r="H5" t="s">
        <v>83</v>
      </c>
      <c r="I5" t="s">
        <v>9</v>
      </c>
      <c r="J5" t="s">
        <v>13</v>
      </c>
      <c r="K5" s="2">
        <v>5.7534722222222223E-2</v>
      </c>
      <c r="M5" s="23"/>
      <c r="N5" s="23"/>
      <c r="O5" s="26"/>
    </row>
    <row r="6" spans="1:15" x14ac:dyDescent="0.55000000000000004">
      <c r="A6" s="5">
        <v>6</v>
      </c>
      <c r="B6" t="s">
        <v>8</v>
      </c>
      <c r="C6" t="s">
        <v>9</v>
      </c>
      <c r="D6" t="s">
        <v>14</v>
      </c>
      <c r="E6" s="2">
        <v>3.4560185185185187E-2</v>
      </c>
      <c r="G6" s="5">
        <v>5</v>
      </c>
      <c r="H6" t="s">
        <v>83</v>
      </c>
      <c r="I6" t="s">
        <v>9</v>
      </c>
      <c r="J6" t="s">
        <v>14</v>
      </c>
      <c r="K6" s="2">
        <v>8.6643518518518522E-2</v>
      </c>
      <c r="M6" s="23"/>
      <c r="N6" s="23"/>
      <c r="O6" s="26"/>
    </row>
    <row r="7" spans="1:15" x14ac:dyDescent="0.55000000000000004">
      <c r="A7" s="5">
        <v>7</v>
      </c>
      <c r="B7" t="s">
        <v>8</v>
      </c>
      <c r="C7" t="s">
        <v>9</v>
      </c>
      <c r="D7" t="s">
        <v>14</v>
      </c>
      <c r="E7" s="2">
        <v>3.1157407407407408E-2</v>
      </c>
      <c r="G7" s="5">
        <v>8</v>
      </c>
      <c r="H7" t="s">
        <v>83</v>
      </c>
      <c r="I7" t="s">
        <v>9</v>
      </c>
      <c r="J7" t="s">
        <v>15</v>
      </c>
      <c r="K7" s="2">
        <v>5.603009259259259E-2</v>
      </c>
      <c r="M7" s="23"/>
      <c r="N7" s="23"/>
      <c r="O7" s="26"/>
    </row>
    <row r="8" spans="1:15" x14ac:dyDescent="0.55000000000000004">
      <c r="A8" s="5">
        <v>10</v>
      </c>
      <c r="B8" t="s">
        <v>8</v>
      </c>
      <c r="C8" t="s">
        <v>9</v>
      </c>
      <c r="D8" t="s">
        <v>16</v>
      </c>
      <c r="E8" s="2">
        <v>4.8506944444444443E-2</v>
      </c>
      <c r="G8" s="5">
        <v>9</v>
      </c>
      <c r="H8" t="s">
        <v>83</v>
      </c>
      <c r="I8" t="s">
        <v>9</v>
      </c>
      <c r="J8" t="s">
        <v>17</v>
      </c>
      <c r="K8" s="2">
        <v>5.6597222222222222E-2</v>
      </c>
      <c r="M8" s="23"/>
      <c r="N8" s="23"/>
      <c r="O8" s="26"/>
    </row>
    <row r="9" spans="1:15" x14ac:dyDescent="0.55000000000000004">
      <c r="A9" s="5">
        <v>11</v>
      </c>
      <c r="B9" t="s">
        <v>8</v>
      </c>
      <c r="C9" t="s">
        <v>18</v>
      </c>
      <c r="D9" t="s">
        <v>16</v>
      </c>
      <c r="E9" s="2">
        <v>4.8877314814814811E-2</v>
      </c>
      <c r="G9" s="5">
        <v>12</v>
      </c>
      <c r="H9" t="s">
        <v>83</v>
      </c>
      <c r="I9" t="s">
        <v>9</v>
      </c>
      <c r="J9" t="s">
        <v>19</v>
      </c>
      <c r="K9" s="7">
        <v>6.4710648148148142E-2</v>
      </c>
      <c r="M9" s="23"/>
      <c r="N9" s="23"/>
      <c r="O9" s="26"/>
    </row>
    <row r="10" spans="1:15" x14ac:dyDescent="0.55000000000000004">
      <c r="A10" s="5">
        <v>13</v>
      </c>
      <c r="B10" t="s">
        <v>8</v>
      </c>
      <c r="C10" t="s">
        <v>9</v>
      </c>
      <c r="D10" t="s">
        <v>20</v>
      </c>
      <c r="E10" s="7">
        <v>4.1261574074074069E-2</v>
      </c>
      <c r="G10" s="5">
        <v>17</v>
      </c>
      <c r="H10" t="s">
        <v>83</v>
      </c>
      <c r="I10" t="s">
        <v>9</v>
      </c>
      <c r="J10" t="s">
        <v>21</v>
      </c>
      <c r="K10" s="7">
        <v>5.094907407407407E-2</v>
      </c>
      <c r="M10" s="23"/>
      <c r="N10" s="23"/>
      <c r="O10" s="26"/>
    </row>
    <row r="11" spans="1:15" x14ac:dyDescent="0.55000000000000004">
      <c r="A11" s="5">
        <v>14</v>
      </c>
      <c r="B11" t="s">
        <v>8</v>
      </c>
      <c r="C11" t="s">
        <v>11</v>
      </c>
      <c r="D11" t="s">
        <v>20</v>
      </c>
      <c r="E11" s="7">
        <v>2.9710648148148149E-2</v>
      </c>
      <c r="G11" s="5">
        <v>24</v>
      </c>
      <c r="H11" t="s">
        <v>83</v>
      </c>
      <c r="I11" t="s">
        <v>11</v>
      </c>
      <c r="J11" t="s">
        <v>22</v>
      </c>
      <c r="K11" s="7">
        <v>5.1111111111111107E-2</v>
      </c>
    </row>
    <row r="12" spans="1:15" x14ac:dyDescent="0.55000000000000004">
      <c r="A12" s="5">
        <v>15</v>
      </c>
      <c r="B12" t="s">
        <v>8</v>
      </c>
      <c r="C12" t="s">
        <v>9</v>
      </c>
      <c r="D12" t="s">
        <v>23</v>
      </c>
      <c r="E12" s="7">
        <v>3.8865740740740742E-2</v>
      </c>
      <c r="G12" s="5">
        <v>28</v>
      </c>
      <c r="H12" t="s">
        <v>83</v>
      </c>
      <c r="I12" t="s">
        <v>9</v>
      </c>
      <c r="J12" t="s">
        <v>24</v>
      </c>
      <c r="K12" s="7">
        <v>4.6331018518518514E-2</v>
      </c>
      <c r="N12" s="27"/>
      <c r="O12" s="28"/>
    </row>
    <row r="13" spans="1:15" x14ac:dyDescent="0.55000000000000004">
      <c r="A13" s="5">
        <v>16</v>
      </c>
      <c r="B13" t="s">
        <v>8</v>
      </c>
      <c r="C13" t="s">
        <v>9</v>
      </c>
      <c r="D13" t="s">
        <v>23</v>
      </c>
      <c r="E13" s="7">
        <v>4.2881944444444438E-2</v>
      </c>
      <c r="G13" s="5">
        <v>32</v>
      </c>
      <c r="H13" t="s">
        <v>83</v>
      </c>
      <c r="I13" t="s">
        <v>9</v>
      </c>
      <c r="J13" t="s">
        <v>26</v>
      </c>
      <c r="K13" s="7">
        <v>1.96875E-2</v>
      </c>
      <c r="N13" s="29"/>
      <c r="O13" s="30"/>
    </row>
    <row r="14" spans="1:15" x14ac:dyDescent="0.55000000000000004">
      <c r="A14" s="5">
        <v>18</v>
      </c>
      <c r="B14" t="s">
        <v>8</v>
      </c>
      <c r="C14" t="s">
        <v>9</v>
      </c>
      <c r="D14" t="s">
        <v>28</v>
      </c>
      <c r="E14" s="7">
        <v>1.6006944444444445E-2</v>
      </c>
      <c r="G14" s="5">
        <v>33</v>
      </c>
      <c r="H14" t="s">
        <v>83</v>
      </c>
      <c r="I14" t="s">
        <v>9</v>
      </c>
      <c r="J14" t="s">
        <v>26</v>
      </c>
      <c r="K14" s="7">
        <v>3.6990740740740741E-2</v>
      </c>
    </row>
    <row r="15" spans="1:15" x14ac:dyDescent="0.55000000000000004">
      <c r="A15" s="5">
        <v>19</v>
      </c>
      <c r="B15" t="s">
        <v>8</v>
      </c>
      <c r="C15" t="s">
        <v>9</v>
      </c>
      <c r="D15" t="s">
        <v>28</v>
      </c>
      <c r="E15" s="7">
        <v>6.7696759259259262E-2</v>
      </c>
      <c r="G15" s="5">
        <v>53</v>
      </c>
      <c r="H15" t="s">
        <v>83</v>
      </c>
      <c r="I15" t="s">
        <v>9</v>
      </c>
      <c r="J15" t="s">
        <v>29</v>
      </c>
      <c r="K15" s="7">
        <v>2.3831018518518519E-2</v>
      </c>
    </row>
    <row r="16" spans="1:15" x14ac:dyDescent="0.55000000000000004">
      <c r="A16" s="5">
        <v>20</v>
      </c>
      <c r="B16" s="2" t="s">
        <v>8</v>
      </c>
      <c r="C16" t="s">
        <v>9</v>
      </c>
      <c r="D16" t="s">
        <v>30</v>
      </c>
      <c r="E16" s="7">
        <v>5.0254629629629628E-2</v>
      </c>
      <c r="G16" s="5">
        <v>56</v>
      </c>
      <c r="H16" t="s">
        <v>83</v>
      </c>
      <c r="I16" t="s">
        <v>11</v>
      </c>
      <c r="J16" t="s">
        <v>31</v>
      </c>
      <c r="K16" s="7">
        <v>2.946759259259259E-2</v>
      </c>
    </row>
    <row r="17" spans="1:11" x14ac:dyDescent="0.55000000000000004">
      <c r="A17" s="5">
        <v>21</v>
      </c>
      <c r="B17" s="2" t="s">
        <v>8</v>
      </c>
      <c r="C17" t="s">
        <v>9</v>
      </c>
      <c r="D17" t="s">
        <v>32</v>
      </c>
      <c r="E17" s="7">
        <v>2.2962962962962966E-2</v>
      </c>
      <c r="G17" s="5">
        <v>57</v>
      </c>
      <c r="H17" t="s">
        <v>83</v>
      </c>
      <c r="I17" t="s">
        <v>11</v>
      </c>
      <c r="J17" t="s">
        <v>31</v>
      </c>
      <c r="K17" s="7">
        <v>2.3645833333333335E-2</v>
      </c>
    </row>
    <row r="18" spans="1:11" x14ac:dyDescent="0.55000000000000004">
      <c r="A18" s="5">
        <v>22</v>
      </c>
      <c r="B18" s="2" t="s">
        <v>8</v>
      </c>
      <c r="C18" t="s">
        <v>9</v>
      </c>
      <c r="D18" t="s">
        <v>32</v>
      </c>
      <c r="E18" s="7">
        <v>2.9027777777777777E-2</v>
      </c>
      <c r="G18" s="5">
        <v>62</v>
      </c>
      <c r="H18" t="s">
        <v>83</v>
      </c>
      <c r="I18" t="s">
        <v>9</v>
      </c>
      <c r="J18" t="s">
        <v>33</v>
      </c>
      <c r="K18" s="7">
        <v>4.4583333333333336E-2</v>
      </c>
    </row>
    <row r="19" spans="1:11" x14ac:dyDescent="0.55000000000000004">
      <c r="A19" s="5">
        <v>23</v>
      </c>
      <c r="B19" s="2" t="s">
        <v>8</v>
      </c>
      <c r="C19" t="s">
        <v>9</v>
      </c>
      <c r="D19" t="s">
        <v>32</v>
      </c>
      <c r="E19" s="7">
        <v>5.7650462962962966E-2</v>
      </c>
      <c r="G19" s="5">
        <v>25</v>
      </c>
      <c r="H19" s="2" t="s">
        <v>34</v>
      </c>
      <c r="I19" t="s">
        <v>9</v>
      </c>
      <c r="J19" t="s">
        <v>35</v>
      </c>
      <c r="K19" s="7">
        <v>4.8379629629629627E-2</v>
      </c>
    </row>
    <row r="20" spans="1:11" x14ac:dyDescent="0.55000000000000004">
      <c r="A20" s="5">
        <v>26</v>
      </c>
      <c r="B20" s="2" t="s">
        <v>8</v>
      </c>
      <c r="C20" t="s">
        <v>36</v>
      </c>
      <c r="D20" t="s">
        <v>37</v>
      </c>
      <c r="E20" s="7">
        <v>5.31712962962963E-2</v>
      </c>
      <c r="G20" s="5">
        <v>72</v>
      </c>
      <c r="H20" s="2" t="s">
        <v>34</v>
      </c>
      <c r="I20" s="3" t="s">
        <v>9</v>
      </c>
      <c r="J20" s="5" t="s">
        <v>38</v>
      </c>
      <c r="K20" s="8">
        <v>3.2627314814814817E-2</v>
      </c>
    </row>
    <row r="21" spans="1:11" x14ac:dyDescent="0.55000000000000004">
      <c r="A21" s="5">
        <v>27</v>
      </c>
      <c r="B21" s="2" t="s">
        <v>8</v>
      </c>
      <c r="C21" t="s">
        <v>9</v>
      </c>
      <c r="D21" t="s">
        <v>24</v>
      </c>
      <c r="E21" s="7">
        <v>2.6724537037037036E-2</v>
      </c>
      <c r="G21" s="5">
        <v>82</v>
      </c>
      <c r="H21" s="2" t="s">
        <v>34</v>
      </c>
      <c r="I21" s="3" t="s">
        <v>9</v>
      </c>
      <c r="J21" s="5" t="s">
        <v>39</v>
      </c>
      <c r="K21" s="8">
        <v>2.7372685185185184E-2</v>
      </c>
    </row>
    <row r="22" spans="1:11" x14ac:dyDescent="0.55000000000000004">
      <c r="A22" s="5">
        <v>29</v>
      </c>
      <c r="B22" s="2" t="s">
        <v>8</v>
      </c>
      <c r="C22" t="s">
        <v>9</v>
      </c>
      <c r="D22" t="s">
        <v>40</v>
      </c>
      <c r="E22" s="7">
        <v>4.4918981481481483E-2</v>
      </c>
      <c r="G22" s="5">
        <v>84</v>
      </c>
      <c r="H22" s="2" t="s">
        <v>34</v>
      </c>
      <c r="I22" s="3" t="s">
        <v>9</v>
      </c>
      <c r="J22" s="5" t="s">
        <v>41</v>
      </c>
      <c r="K22" s="8">
        <v>1.4398148148148148E-2</v>
      </c>
    </row>
    <row r="23" spans="1:11" x14ac:dyDescent="0.55000000000000004">
      <c r="A23" s="5">
        <v>30</v>
      </c>
      <c r="B23" s="2" t="s">
        <v>8</v>
      </c>
      <c r="C23" t="s">
        <v>11</v>
      </c>
      <c r="D23" t="s">
        <v>42</v>
      </c>
      <c r="E23" s="7">
        <v>2.5636574074074072E-2</v>
      </c>
    </row>
    <row r="24" spans="1:11" ht="14.7" thickBot="1" x14ac:dyDescent="0.6">
      <c r="A24" s="5">
        <v>31</v>
      </c>
      <c r="B24" s="2" t="s">
        <v>8</v>
      </c>
      <c r="C24" t="s">
        <v>9</v>
      </c>
      <c r="D24" t="s">
        <v>43</v>
      </c>
      <c r="E24" s="7">
        <v>2.6458333333333334E-2</v>
      </c>
    </row>
    <row r="25" spans="1:11" x14ac:dyDescent="0.55000000000000004">
      <c r="A25" s="5">
        <v>34</v>
      </c>
      <c r="B25" s="2" t="s">
        <v>8</v>
      </c>
      <c r="C25" t="s">
        <v>9</v>
      </c>
      <c r="D25" t="s">
        <v>44</v>
      </c>
      <c r="E25" s="7">
        <v>1.96875E-2</v>
      </c>
      <c r="H25" s="9">
        <f ca="1">COUNTA(H4:H29)</f>
        <v>15</v>
      </c>
      <c r="J25" s="10" t="s">
        <v>25</v>
      </c>
      <c r="K25" s="11">
        <f>SUM(K4:K22)</f>
        <v>0.83268518518518519</v>
      </c>
    </row>
    <row r="26" spans="1:11" ht="14.7" thickBot="1" x14ac:dyDescent="0.6">
      <c r="A26" s="5">
        <v>35</v>
      </c>
      <c r="B26" s="2" t="s">
        <v>8</v>
      </c>
      <c r="C26" t="s">
        <v>9</v>
      </c>
      <c r="D26" t="s">
        <v>45</v>
      </c>
      <c r="E26" s="7">
        <v>2.0462962962962964E-2</v>
      </c>
      <c r="J26" s="12" t="s">
        <v>27</v>
      </c>
      <c r="K26" s="13">
        <f>AVERAGE(K4:K22)</f>
        <v>4.382553606237817E-2</v>
      </c>
    </row>
    <row r="27" spans="1:11" x14ac:dyDescent="0.55000000000000004">
      <c r="A27" s="5">
        <v>36</v>
      </c>
      <c r="B27" s="2" t="s">
        <v>8</v>
      </c>
      <c r="C27" t="s">
        <v>9</v>
      </c>
      <c r="D27" t="s">
        <v>46</v>
      </c>
      <c r="E27" s="7">
        <v>2.3553240740740739E-2</v>
      </c>
    </row>
    <row r="28" spans="1:11" x14ac:dyDescent="0.55000000000000004">
      <c r="A28" s="5">
        <v>37</v>
      </c>
      <c r="B28" s="2" t="s">
        <v>8</v>
      </c>
      <c r="C28" t="s">
        <v>9</v>
      </c>
      <c r="D28" t="s">
        <v>47</v>
      </c>
      <c r="E28" s="7">
        <v>3.9641203703703706E-2</v>
      </c>
      <c r="J28" t="s">
        <v>48</v>
      </c>
      <c r="K28" s="2">
        <f>MAX(K4:K22)</f>
        <v>8.6643518518518522E-2</v>
      </c>
    </row>
    <row r="29" spans="1:11" x14ac:dyDescent="0.55000000000000004">
      <c r="A29" s="5">
        <v>38</v>
      </c>
      <c r="B29" s="2" t="s">
        <v>8</v>
      </c>
      <c r="C29" t="s">
        <v>18</v>
      </c>
      <c r="D29" t="s">
        <v>49</v>
      </c>
      <c r="E29" s="7">
        <v>2.4722222222222225E-2</v>
      </c>
      <c r="J29" t="s">
        <v>50</v>
      </c>
      <c r="K29" s="2">
        <f>MIN(K4:K22)</f>
        <v>1.4398148148148148E-2</v>
      </c>
    </row>
    <row r="30" spans="1:11" x14ac:dyDescent="0.55000000000000004">
      <c r="A30" s="5">
        <v>39</v>
      </c>
      <c r="B30" s="2" t="s">
        <v>8</v>
      </c>
      <c r="C30" t="s">
        <v>9</v>
      </c>
      <c r="D30" t="s">
        <v>51</v>
      </c>
      <c r="E30" s="7">
        <v>3.1134259259259261E-2</v>
      </c>
    </row>
    <row r="31" spans="1:11" x14ac:dyDescent="0.55000000000000004">
      <c r="A31" s="5">
        <v>40</v>
      </c>
      <c r="B31" s="2" t="s">
        <v>8</v>
      </c>
      <c r="C31" t="s">
        <v>9</v>
      </c>
      <c r="D31" t="s">
        <v>29</v>
      </c>
      <c r="E31" s="7">
        <v>3.7777777777777778E-2</v>
      </c>
    </row>
    <row r="32" spans="1:11" x14ac:dyDescent="0.55000000000000004">
      <c r="A32" s="5">
        <v>41</v>
      </c>
      <c r="B32" s="2" t="s">
        <v>8</v>
      </c>
      <c r="C32" t="s">
        <v>9</v>
      </c>
      <c r="D32" t="s">
        <v>52</v>
      </c>
      <c r="E32" s="7">
        <v>9.9884259259259266E-3</v>
      </c>
      <c r="G32" s="37"/>
      <c r="H32" s="38" t="s">
        <v>53</v>
      </c>
    </row>
    <row r="33" spans="1:14" x14ac:dyDescent="0.55000000000000004">
      <c r="A33" s="32">
        <v>42</v>
      </c>
      <c r="B33" s="33" t="s">
        <v>8</v>
      </c>
      <c r="C33" s="34" t="s">
        <v>9</v>
      </c>
      <c r="D33" s="34" t="s">
        <v>52</v>
      </c>
      <c r="E33" s="33">
        <v>1.7384259259259262E-2</v>
      </c>
      <c r="G33" s="37" t="s">
        <v>9</v>
      </c>
      <c r="H33" s="37" t="s">
        <v>78</v>
      </c>
    </row>
    <row r="34" spans="1:14" x14ac:dyDescent="0.55000000000000004">
      <c r="A34" s="32">
        <v>43</v>
      </c>
      <c r="B34" s="33" t="s">
        <v>8</v>
      </c>
      <c r="C34" s="34" t="s">
        <v>18</v>
      </c>
      <c r="D34" s="34" t="s">
        <v>52</v>
      </c>
      <c r="E34" s="33">
        <v>2.1180555555555553E-2</v>
      </c>
      <c r="G34" s="37" t="s">
        <v>11</v>
      </c>
      <c r="H34" s="37" t="s">
        <v>79</v>
      </c>
    </row>
    <row r="35" spans="1:14" x14ac:dyDescent="0.55000000000000004">
      <c r="A35" s="32">
        <v>44</v>
      </c>
      <c r="B35" s="33" t="s">
        <v>8</v>
      </c>
      <c r="C35" s="34" t="s">
        <v>18</v>
      </c>
      <c r="D35" s="34" t="s">
        <v>82</v>
      </c>
      <c r="E35" s="33">
        <v>2.7881944444444445E-2</v>
      </c>
      <c r="G35" s="37" t="s">
        <v>18</v>
      </c>
      <c r="H35" s="37" t="s">
        <v>80</v>
      </c>
    </row>
    <row r="36" spans="1:14" x14ac:dyDescent="0.55000000000000004">
      <c r="A36" s="32">
        <v>45</v>
      </c>
      <c r="B36" s="33" t="s">
        <v>8</v>
      </c>
      <c r="C36" s="34" t="s">
        <v>9</v>
      </c>
      <c r="D36" s="34" t="s">
        <v>82</v>
      </c>
      <c r="E36" s="33">
        <v>3.7638888888888895E-2</v>
      </c>
      <c r="G36" s="37" t="s">
        <v>36</v>
      </c>
      <c r="H36" s="37" t="s">
        <v>81</v>
      </c>
    </row>
    <row r="37" spans="1:14" x14ac:dyDescent="0.55000000000000004">
      <c r="A37" s="32">
        <v>46</v>
      </c>
      <c r="B37" s="33" t="s">
        <v>8</v>
      </c>
      <c r="C37" s="34" t="s">
        <v>9</v>
      </c>
      <c r="D37" s="34" t="s">
        <v>82</v>
      </c>
      <c r="E37" s="33">
        <v>2.90162037037037E-2</v>
      </c>
    </row>
    <row r="38" spans="1:14" x14ac:dyDescent="0.55000000000000004">
      <c r="A38" s="32">
        <v>47</v>
      </c>
      <c r="B38" s="33" t="s">
        <v>8</v>
      </c>
      <c r="C38" s="34" t="s">
        <v>9</v>
      </c>
      <c r="D38" s="34" t="s">
        <v>54</v>
      </c>
      <c r="E38" s="33">
        <v>1.7627314814814814E-2</v>
      </c>
    </row>
    <row r="39" spans="1:14" x14ac:dyDescent="0.55000000000000004">
      <c r="A39" s="32">
        <v>48</v>
      </c>
      <c r="B39" s="33" t="s">
        <v>8</v>
      </c>
      <c r="C39" s="34" t="s">
        <v>18</v>
      </c>
      <c r="D39" s="34" t="s">
        <v>54</v>
      </c>
      <c r="E39" s="33">
        <v>2.5405092592592594E-2</v>
      </c>
      <c r="G39" s="18" t="s">
        <v>77</v>
      </c>
      <c r="H39" s="19">
        <f>E72+K25</f>
        <v>2.7209027777777774</v>
      </c>
    </row>
    <row r="40" spans="1:14" x14ac:dyDescent="0.55000000000000004">
      <c r="A40" s="5">
        <v>49</v>
      </c>
      <c r="B40" s="2" t="s">
        <v>8</v>
      </c>
      <c r="C40" s="3" t="s">
        <v>9</v>
      </c>
      <c r="D40" t="s">
        <v>54</v>
      </c>
      <c r="E40" s="7">
        <v>4.8923611111111105E-2</v>
      </c>
      <c r="G40" s="18" t="s">
        <v>7</v>
      </c>
      <c r="H40" s="9">
        <f ca="1">B72+H25</f>
        <v>86</v>
      </c>
      <c r="J40" s="3"/>
      <c r="K40" s="3"/>
    </row>
    <row r="41" spans="1:14" x14ac:dyDescent="0.55000000000000004">
      <c r="A41" s="5">
        <v>50</v>
      </c>
      <c r="B41" s="2" t="s">
        <v>8</v>
      </c>
      <c r="C41" s="3" t="s">
        <v>9</v>
      </c>
      <c r="D41" t="s">
        <v>55</v>
      </c>
      <c r="E41" s="7">
        <v>1.6412037037037037E-2</v>
      </c>
      <c r="G41" s="18" t="s">
        <v>27</v>
      </c>
      <c r="H41" s="19">
        <f ca="1">H39/H40</f>
        <v>3.1638404392764857E-2</v>
      </c>
      <c r="J41" s="3"/>
      <c r="K41" s="3"/>
    </row>
    <row r="42" spans="1:14" x14ac:dyDescent="0.55000000000000004">
      <c r="A42" s="5">
        <v>51</v>
      </c>
      <c r="B42" s="2" t="s">
        <v>8</v>
      </c>
      <c r="C42" s="3" t="s">
        <v>18</v>
      </c>
      <c r="D42" t="s">
        <v>56</v>
      </c>
      <c r="E42" s="7">
        <v>1.113425925925926E-2</v>
      </c>
      <c r="J42" s="3"/>
      <c r="K42" s="3"/>
    </row>
    <row r="43" spans="1:14" x14ac:dyDescent="0.55000000000000004">
      <c r="A43" s="5">
        <v>52</v>
      </c>
      <c r="B43" s="2" t="s">
        <v>8</v>
      </c>
      <c r="C43" s="3" t="s">
        <v>18</v>
      </c>
      <c r="D43" t="s">
        <v>56</v>
      </c>
      <c r="E43" s="7">
        <v>1.5601851851851851E-2</v>
      </c>
      <c r="J43" s="3"/>
      <c r="K43" s="3"/>
    </row>
    <row r="44" spans="1:14" x14ac:dyDescent="0.55000000000000004">
      <c r="A44" s="5">
        <v>54</v>
      </c>
      <c r="B44" s="2" t="s">
        <v>8</v>
      </c>
      <c r="C44" s="3" t="s">
        <v>9</v>
      </c>
      <c r="D44" t="s">
        <v>57</v>
      </c>
      <c r="E44" s="7">
        <v>1.0243055555555556E-2</v>
      </c>
      <c r="J44" s="3"/>
      <c r="K44" s="3"/>
    </row>
    <row r="45" spans="1:14" x14ac:dyDescent="0.55000000000000004">
      <c r="A45">
        <v>55</v>
      </c>
      <c r="B45" s="2" t="s">
        <v>8</v>
      </c>
      <c r="C45" s="3" t="s">
        <v>9</v>
      </c>
      <c r="D45" t="s">
        <v>31</v>
      </c>
      <c r="E45" s="7">
        <v>1.1412037037037038E-2</v>
      </c>
      <c r="J45" s="3"/>
      <c r="K45" s="3"/>
    </row>
    <row r="46" spans="1:14" x14ac:dyDescent="0.55000000000000004">
      <c r="A46">
        <v>58</v>
      </c>
      <c r="B46" s="2" t="s">
        <v>8</v>
      </c>
      <c r="C46" s="3" t="s">
        <v>9</v>
      </c>
      <c r="D46" t="s">
        <v>58</v>
      </c>
      <c r="E46" s="7">
        <v>9.4097222222222238E-3</v>
      </c>
      <c r="J46" s="3"/>
      <c r="N46" s="31"/>
    </row>
    <row r="47" spans="1:14" x14ac:dyDescent="0.55000000000000004">
      <c r="A47">
        <v>59</v>
      </c>
      <c r="B47" s="2" t="s">
        <v>8</v>
      </c>
      <c r="C47" s="3" t="s">
        <v>9</v>
      </c>
      <c r="D47" t="s">
        <v>59</v>
      </c>
      <c r="E47" s="7">
        <v>2.4074074074074071E-2</v>
      </c>
      <c r="J47" s="3"/>
      <c r="K47" s="3"/>
      <c r="N47" s="31"/>
    </row>
    <row r="48" spans="1:14" x14ac:dyDescent="0.55000000000000004">
      <c r="A48">
        <v>60</v>
      </c>
      <c r="B48" s="2" t="s">
        <v>8</v>
      </c>
      <c r="C48" s="3" t="s">
        <v>9</v>
      </c>
      <c r="D48" t="s">
        <v>60</v>
      </c>
      <c r="E48" s="7">
        <v>1.861111111111111E-2</v>
      </c>
      <c r="N48" s="31"/>
    </row>
    <row r="49" spans="1:11" x14ac:dyDescent="0.55000000000000004">
      <c r="A49">
        <v>61</v>
      </c>
      <c r="B49" s="2" t="s">
        <v>8</v>
      </c>
      <c r="C49" s="3" t="s">
        <v>9</v>
      </c>
      <c r="D49" t="s">
        <v>61</v>
      </c>
      <c r="E49" s="7">
        <v>2.5601851851851851E-2</v>
      </c>
    </row>
    <row r="50" spans="1:11" x14ac:dyDescent="0.55000000000000004">
      <c r="A50" s="5">
        <v>63</v>
      </c>
      <c r="B50" s="2" t="s">
        <v>8</v>
      </c>
      <c r="C50" s="3" t="s">
        <v>9</v>
      </c>
      <c r="D50" t="s">
        <v>62</v>
      </c>
      <c r="E50" s="7">
        <v>1.3287037037037036E-2</v>
      </c>
      <c r="H50" s="14"/>
    </row>
    <row r="51" spans="1:11" x14ac:dyDescent="0.55000000000000004">
      <c r="A51" s="5">
        <v>64</v>
      </c>
      <c r="B51" s="2" t="s">
        <v>8</v>
      </c>
      <c r="C51" s="3" t="s">
        <v>9</v>
      </c>
      <c r="D51" s="7" t="s">
        <v>63</v>
      </c>
      <c r="E51" s="7">
        <v>5.5115740740740743E-2</v>
      </c>
    </row>
    <row r="52" spans="1:11" x14ac:dyDescent="0.55000000000000004">
      <c r="A52" s="5">
        <v>65</v>
      </c>
      <c r="B52" s="2" t="s">
        <v>8</v>
      </c>
      <c r="C52" s="3" t="s">
        <v>9</v>
      </c>
      <c r="D52" t="s">
        <v>64</v>
      </c>
      <c r="E52" s="7">
        <v>2.449074074074074E-2</v>
      </c>
    </row>
    <row r="53" spans="1:11" x14ac:dyDescent="0.55000000000000004">
      <c r="A53" s="5">
        <v>66</v>
      </c>
      <c r="B53" s="2" t="s">
        <v>8</v>
      </c>
      <c r="C53" s="3" t="s">
        <v>9</v>
      </c>
      <c r="D53" t="s">
        <v>65</v>
      </c>
      <c r="E53" s="7">
        <v>2.5451388888888888E-2</v>
      </c>
    </row>
    <row r="54" spans="1:11" x14ac:dyDescent="0.55000000000000004">
      <c r="A54" s="5">
        <v>67</v>
      </c>
      <c r="B54" s="2" t="s">
        <v>8</v>
      </c>
      <c r="C54" s="3" t="s">
        <v>9</v>
      </c>
      <c r="D54" t="s">
        <v>66</v>
      </c>
      <c r="E54" s="7">
        <v>1.5960648148148151E-2</v>
      </c>
    </row>
    <row r="55" spans="1:11" x14ac:dyDescent="0.55000000000000004">
      <c r="A55" s="5">
        <v>68</v>
      </c>
      <c r="B55" s="2" t="s">
        <v>8</v>
      </c>
      <c r="C55" s="3" t="s">
        <v>9</v>
      </c>
      <c r="D55" t="s">
        <v>67</v>
      </c>
      <c r="E55" s="7">
        <v>2.0347222222222221E-2</v>
      </c>
    </row>
    <row r="56" spans="1:11" x14ac:dyDescent="0.55000000000000004">
      <c r="A56" s="5">
        <v>69</v>
      </c>
      <c r="B56" s="2" t="s">
        <v>8</v>
      </c>
      <c r="C56" s="3" t="s">
        <v>9</v>
      </c>
      <c r="D56" t="s">
        <v>68</v>
      </c>
      <c r="E56" s="7">
        <v>2.0960648148148148E-2</v>
      </c>
      <c r="K56" s="15"/>
    </row>
    <row r="57" spans="1:11" x14ac:dyDescent="0.55000000000000004">
      <c r="A57" s="5">
        <v>70</v>
      </c>
      <c r="B57" s="2" t="s">
        <v>8</v>
      </c>
      <c r="C57" s="3" t="s">
        <v>9</v>
      </c>
      <c r="D57" t="s">
        <v>68</v>
      </c>
      <c r="E57" s="7">
        <v>1.7986111111111109E-2</v>
      </c>
      <c r="K57" s="16"/>
    </row>
    <row r="58" spans="1:11" x14ac:dyDescent="0.55000000000000004">
      <c r="A58" s="5">
        <v>71</v>
      </c>
      <c r="B58" s="2" t="s">
        <v>8</v>
      </c>
      <c r="C58" s="3" t="s">
        <v>9</v>
      </c>
      <c r="D58" s="5" t="s">
        <v>69</v>
      </c>
      <c r="E58" s="8">
        <v>2.5578703703703704E-2</v>
      </c>
    </row>
    <row r="59" spans="1:11" x14ac:dyDescent="0.55000000000000004">
      <c r="A59" s="5">
        <v>73</v>
      </c>
      <c r="B59" s="2" t="s">
        <v>8</v>
      </c>
      <c r="C59" s="3" t="s">
        <v>9</v>
      </c>
      <c r="D59" s="5" t="s">
        <v>38</v>
      </c>
      <c r="E59" s="8">
        <v>1.5682870370370371E-2</v>
      </c>
      <c r="K59" s="6"/>
    </row>
    <row r="60" spans="1:11" x14ac:dyDescent="0.55000000000000004">
      <c r="A60" s="5">
        <v>74</v>
      </c>
      <c r="B60" s="2" t="s">
        <v>8</v>
      </c>
      <c r="C60" s="3" t="s">
        <v>9</v>
      </c>
      <c r="D60" s="5" t="s">
        <v>38</v>
      </c>
      <c r="E60" s="8">
        <v>2.3923611111111114E-2</v>
      </c>
      <c r="K60" s="6"/>
    </row>
    <row r="61" spans="1:11" x14ac:dyDescent="0.55000000000000004">
      <c r="A61" s="5">
        <v>75</v>
      </c>
      <c r="B61" s="2" t="s">
        <v>8</v>
      </c>
      <c r="C61" s="3" t="s">
        <v>9</v>
      </c>
      <c r="D61" s="5" t="s">
        <v>70</v>
      </c>
      <c r="E61" s="8">
        <v>2.3414351851851853E-2</v>
      </c>
      <c r="K61" s="6"/>
    </row>
    <row r="62" spans="1:11" x14ac:dyDescent="0.55000000000000004">
      <c r="A62" s="5">
        <v>76</v>
      </c>
      <c r="B62" s="2" t="s">
        <v>8</v>
      </c>
      <c r="C62" s="3" t="s">
        <v>9</v>
      </c>
      <c r="D62" s="5" t="s">
        <v>71</v>
      </c>
      <c r="E62" s="8">
        <v>2.4456018518518519E-2</v>
      </c>
      <c r="K62" s="6"/>
    </row>
    <row r="63" spans="1:11" x14ac:dyDescent="0.55000000000000004">
      <c r="A63" s="5">
        <v>77</v>
      </c>
      <c r="B63" s="2" t="s">
        <v>8</v>
      </c>
      <c r="C63" s="3" t="s">
        <v>9</v>
      </c>
      <c r="D63" s="5" t="s">
        <v>72</v>
      </c>
      <c r="E63" s="8">
        <v>9.0856481481481483E-3</v>
      </c>
      <c r="K63" s="6"/>
    </row>
    <row r="64" spans="1:11" x14ac:dyDescent="0.55000000000000004">
      <c r="A64" s="5">
        <v>78</v>
      </c>
      <c r="B64" s="2" t="s">
        <v>8</v>
      </c>
      <c r="C64" s="3" t="s">
        <v>9</v>
      </c>
      <c r="D64" s="5" t="s">
        <v>73</v>
      </c>
      <c r="E64" s="8">
        <v>3.5289351851851856E-2</v>
      </c>
      <c r="K64" s="6"/>
    </row>
    <row r="65" spans="1:12" x14ac:dyDescent="0.55000000000000004">
      <c r="A65" s="5">
        <v>79</v>
      </c>
      <c r="B65" s="2" t="s">
        <v>8</v>
      </c>
      <c r="C65" s="3" t="s">
        <v>18</v>
      </c>
      <c r="D65" s="5" t="s">
        <v>74</v>
      </c>
      <c r="E65" s="8">
        <v>1.375E-2</v>
      </c>
      <c r="K65" s="6"/>
    </row>
    <row r="66" spans="1:12" x14ac:dyDescent="0.55000000000000004">
      <c r="A66" s="5">
        <v>80</v>
      </c>
      <c r="B66" s="2" t="s">
        <v>8</v>
      </c>
      <c r="C66" s="3" t="s">
        <v>9</v>
      </c>
      <c r="D66" s="5" t="s">
        <v>75</v>
      </c>
      <c r="E66" s="8">
        <v>2.1782407407407407E-2</v>
      </c>
      <c r="K66" s="6"/>
    </row>
    <row r="67" spans="1:12" x14ac:dyDescent="0.55000000000000004">
      <c r="A67" s="5">
        <v>81</v>
      </c>
      <c r="B67" s="2" t="s">
        <v>8</v>
      </c>
      <c r="C67" s="3" t="s">
        <v>9</v>
      </c>
      <c r="D67" s="5" t="s">
        <v>39</v>
      </c>
      <c r="E67" s="8">
        <v>2.5324074074074079E-2</v>
      </c>
      <c r="K67" s="6"/>
    </row>
    <row r="68" spans="1:12" x14ac:dyDescent="0.55000000000000004">
      <c r="A68" s="5">
        <v>83</v>
      </c>
      <c r="B68" s="2" t="s">
        <v>8</v>
      </c>
      <c r="C68" s="3" t="s">
        <v>9</v>
      </c>
      <c r="D68" s="5" t="s">
        <v>76</v>
      </c>
      <c r="E68" s="8">
        <v>3.951388888888889E-2</v>
      </c>
      <c r="K68" s="6"/>
    </row>
    <row r="69" spans="1:12" x14ac:dyDescent="0.55000000000000004">
      <c r="A69" s="5">
        <v>85</v>
      </c>
      <c r="B69" s="2" t="s">
        <v>8</v>
      </c>
      <c r="C69" s="3" t="s">
        <v>9</v>
      </c>
      <c r="D69" s="5" t="s">
        <v>41</v>
      </c>
      <c r="E69" s="8">
        <v>1.8854166666666665E-2</v>
      </c>
      <c r="K69" s="6"/>
    </row>
    <row r="70" spans="1:12" x14ac:dyDescent="0.55000000000000004">
      <c r="A70" s="5">
        <v>86</v>
      </c>
      <c r="B70" s="2" t="s">
        <v>8</v>
      </c>
      <c r="C70" s="3" t="s">
        <v>9</v>
      </c>
      <c r="D70" s="5" t="s">
        <v>41</v>
      </c>
      <c r="E70" s="8">
        <v>1.2442129629629629E-2</v>
      </c>
      <c r="K70" s="6"/>
    </row>
    <row r="71" spans="1:12" ht="14.7" thickBot="1" x14ac:dyDescent="0.6">
      <c r="A71" s="5"/>
      <c r="B71" s="14"/>
    </row>
    <row r="72" spans="1:12" x14ac:dyDescent="0.55000000000000004">
      <c r="B72" s="9">
        <f>COUNTA(B4:B70)</f>
        <v>67</v>
      </c>
      <c r="D72" s="10" t="s">
        <v>25</v>
      </c>
      <c r="E72" s="17">
        <f>SUM(E4:E70)</f>
        <v>1.8882175925925924</v>
      </c>
    </row>
    <row r="73" spans="1:12" ht="14.7" thickBot="1" x14ac:dyDescent="0.6">
      <c r="D73" s="12" t="s">
        <v>27</v>
      </c>
      <c r="E73" s="20">
        <f>AVERAGE(E4:E70)</f>
        <v>2.8182352128247646E-2</v>
      </c>
    </row>
    <row r="74" spans="1:12" x14ac:dyDescent="0.55000000000000004">
      <c r="E74" s="4"/>
    </row>
    <row r="75" spans="1:12" x14ac:dyDescent="0.55000000000000004">
      <c r="D75" t="s">
        <v>48</v>
      </c>
      <c r="E75" s="2">
        <f>MAX(E4:E70)</f>
        <v>6.7696759259259262E-2</v>
      </c>
      <c r="H75" s="24"/>
      <c r="I75" s="35"/>
      <c r="J75" s="36"/>
      <c r="K75" s="24"/>
      <c r="L75" s="24"/>
    </row>
    <row r="76" spans="1:12" x14ac:dyDescent="0.55000000000000004">
      <c r="D76" t="s">
        <v>50</v>
      </c>
      <c r="E76" s="2">
        <f>MIN(E4:E70)</f>
        <v>9.0856481481481483E-3</v>
      </c>
    </row>
    <row r="81" spans="5:6" x14ac:dyDescent="0.55000000000000004">
      <c r="E81" s="7"/>
      <c r="F81" s="7"/>
    </row>
    <row r="82" spans="5:6" x14ac:dyDescent="0.55000000000000004">
      <c r="E82" s="7"/>
      <c r="F82" s="7"/>
    </row>
    <row r="83" spans="5:6" x14ac:dyDescent="0.55000000000000004">
      <c r="E83" s="7"/>
      <c r="F83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jston</dc:creator>
  <cp:lastModifiedBy>jston</cp:lastModifiedBy>
  <dcterms:created xsi:type="dcterms:W3CDTF">2020-10-28T09:33:31Z</dcterms:created>
  <dcterms:modified xsi:type="dcterms:W3CDTF">2020-10-28T09:50:27Z</dcterms:modified>
</cp:coreProperties>
</file>